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77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R27" i="1" l="1"/>
  <c r="Q26" i="1"/>
  <c r="O27" i="1"/>
  <c r="N27" i="1"/>
  <c r="M27" i="1"/>
  <c r="L27" i="1"/>
  <c r="K27" i="1"/>
  <c r="J27" i="1"/>
  <c r="Q25" i="1" l="1"/>
  <c r="Q24" i="1"/>
  <c r="Q23" i="1"/>
  <c r="Q22" i="1"/>
  <c r="Q21" i="1"/>
  <c r="Q20" i="1"/>
  <c r="Q19" i="1"/>
  <c r="Q18" i="1"/>
  <c r="Q17" i="1"/>
  <c r="Q15" i="1"/>
  <c r="Q14" i="1"/>
  <c r="Q13" i="1"/>
  <c r="Q12" i="1"/>
  <c r="Q11" i="1"/>
  <c r="Q10" i="1"/>
  <c r="Q9" i="1"/>
  <c r="Q8" i="1"/>
  <c r="Q27" i="1" l="1"/>
</calcChain>
</file>

<file path=xl/sharedStrings.xml><?xml version="1.0" encoding="utf-8"?>
<sst xmlns="http://schemas.openxmlformats.org/spreadsheetml/2006/main" count="160" uniqueCount="130">
  <si>
    <t>№</t>
  </si>
  <si>
    <t>Ф.И.О.</t>
  </si>
  <si>
    <t>Категория</t>
  </si>
  <si>
    <t>1-4</t>
  </si>
  <si>
    <t>5-9</t>
  </si>
  <si>
    <t>10-11</t>
  </si>
  <si>
    <t>в том числе компонент</t>
  </si>
  <si>
    <t>Кружковая работа</t>
  </si>
  <si>
    <t>Кабинет</t>
  </si>
  <si>
    <t>история</t>
  </si>
  <si>
    <t>инф.</t>
  </si>
  <si>
    <t>биология</t>
  </si>
  <si>
    <t>первая №2461 от 21.08.2013</t>
  </si>
  <si>
    <t>первая №_____ от 02.02.2015</t>
  </si>
  <si>
    <t>технология</t>
  </si>
  <si>
    <t>первая №2240 от 26.06.2015</t>
  </si>
  <si>
    <t>высшая №660 от 08.07.2014</t>
  </si>
  <si>
    <t>мат.</t>
  </si>
  <si>
    <t>ИТОГО</t>
  </si>
  <si>
    <t>Председатель первичной проф.организации                                    Велиев Н.А.</t>
  </si>
  <si>
    <t>Директор МКОУ "Бурганкентская СОШ"                                       Ш.Р.Рамазанов</t>
  </si>
  <si>
    <t xml:space="preserve"> </t>
  </si>
  <si>
    <t>в том числе проф обуч.</t>
  </si>
  <si>
    <t>шахм.1-4кл,ИЗО 2-4кл.</t>
  </si>
  <si>
    <t>мат. 5-6, техн, ИЗО 5-7</t>
  </si>
  <si>
    <t>хим</t>
  </si>
  <si>
    <t>Занимаемая должность</t>
  </si>
  <si>
    <t>Образование, что, где, когда закончил</t>
  </si>
  <si>
    <t>Специальность по диплому</t>
  </si>
  <si>
    <t>Педагогический стаж</t>
  </si>
  <si>
    <t>Преподаваемый предмет</t>
  </si>
  <si>
    <t>директор</t>
  </si>
  <si>
    <t>зам.дир.по УВР</t>
  </si>
  <si>
    <t>зам.дир.по ВР</t>
  </si>
  <si>
    <t>учитель</t>
  </si>
  <si>
    <t>препод ОБЖ</t>
  </si>
  <si>
    <t>учитель кружков</t>
  </si>
  <si>
    <t>математика</t>
  </si>
  <si>
    <t>в.ДГУ, 1982</t>
  </si>
  <si>
    <t>в. РПИ,1985</t>
  </si>
  <si>
    <t>в. РПИ,1967</t>
  </si>
  <si>
    <t>Курсы повышения, когда прошёл (а)</t>
  </si>
  <si>
    <t>Классное руководство</t>
  </si>
  <si>
    <t>русск.яз</t>
  </si>
  <si>
    <t>родн.яз</t>
  </si>
  <si>
    <t>1 класс без 1 ч.ф-ры</t>
  </si>
  <si>
    <t xml:space="preserve">2 кл.без 1 ч. ф-ры и технол и 2 ч. ин.яз. </t>
  </si>
  <si>
    <t>мат. 10,11; инф.8-11;проф.11</t>
  </si>
  <si>
    <t>хим, биол 6-11;комп.6 эл.уч.пр 10,11;</t>
  </si>
  <si>
    <t>Рамазанов Шихмагомед РасуловичР.</t>
  </si>
  <si>
    <t>Гаджимагомедов Гаджимагомед Магомедович.</t>
  </si>
  <si>
    <t>Эрзиманов Энвер Нуритдинович.</t>
  </si>
  <si>
    <t>Шихахмедов Азизбег Рамазанович.</t>
  </si>
  <si>
    <t>Куребеков Али Гагабаевич.</t>
  </si>
  <si>
    <t>Мисриев Сиражутдин Сейфутдинович.</t>
  </si>
  <si>
    <t>Велиев Неби Агаларович.</t>
  </si>
  <si>
    <t>Раджабова Селфиназ Гюлмагомедовна.</t>
  </si>
  <si>
    <t>Эрзиманова Зумруд Саадуллаевна.</t>
  </si>
  <si>
    <t>Исмаилова Набат САбировна.</t>
  </si>
  <si>
    <t>Ярахмедова Наида Казибековна.</t>
  </si>
  <si>
    <t>Алимирзаева Наргюли Абдулахадовна.</t>
  </si>
  <si>
    <t>Гасанбеков Ахмедбек Мирзабекович.</t>
  </si>
  <si>
    <t>Бедирханова Анфиса Робертовна.</t>
  </si>
  <si>
    <t>10</t>
  </si>
  <si>
    <t>11</t>
  </si>
  <si>
    <t>12</t>
  </si>
  <si>
    <t>13</t>
  </si>
  <si>
    <t>14</t>
  </si>
  <si>
    <t>15</t>
  </si>
  <si>
    <t>в.ДГУ, 1967</t>
  </si>
  <si>
    <t xml:space="preserve">высшее,  ДГПИ,1981 </t>
  </si>
  <si>
    <t>ср.спец.  Дс/х Т</t>
  </si>
  <si>
    <t>высшее, МГГУ 2013</t>
  </si>
  <si>
    <t>агроном</t>
  </si>
  <si>
    <t>педагогика и методика нач.классов</t>
  </si>
  <si>
    <t>учитель русског языка и литерат.</t>
  </si>
  <si>
    <t>высшее ДГПИ 1993</t>
  </si>
  <si>
    <t>учитиель труда и черчения</t>
  </si>
  <si>
    <t>ср.спец. ДПУ 1988</t>
  </si>
  <si>
    <t>учитель нач.классы</t>
  </si>
  <si>
    <t>высшее ДГПУ 1988</t>
  </si>
  <si>
    <t>учитель русского языка и литер.</t>
  </si>
  <si>
    <t>ср.спец. СПТУ Кострома 1990</t>
  </si>
  <si>
    <t>портн.женск и лёгк одеждытехнология</t>
  </si>
  <si>
    <t>ср.спец. ДПК 2002</t>
  </si>
  <si>
    <t>высшее ДГУ 2000</t>
  </si>
  <si>
    <t>высшее МГГУ 2009</t>
  </si>
  <si>
    <t>учитель нач.классов</t>
  </si>
  <si>
    <t>ср.спец. ДПК 2015</t>
  </si>
  <si>
    <t>учитель нач. классов</t>
  </si>
  <si>
    <t>истор</t>
  </si>
  <si>
    <t>соотв. пр.№ 25/1, от 11.04.2017</t>
  </si>
  <si>
    <t>о распределении учебной нагрузки между учителями  на 2018/2019 учебный год.</t>
  </si>
  <si>
    <t>геогр,геог.Даг,5-11;ист 8; КТНД 10,11</t>
  </si>
  <si>
    <t>с 23.10. по 11.11.2017, ДИРО уд. № 04 025246</t>
  </si>
  <si>
    <t>русск.яз и лит.9,10,11.</t>
  </si>
  <si>
    <t>Мирзаферова Назани Мусабековна</t>
  </si>
  <si>
    <t xml:space="preserve">3 кл.без 1 ч. ф-ры и технол и 2 ч. ин.яз. </t>
  </si>
  <si>
    <t>ист 5,6,7,9-11;общ5-11;          ист.даг.8-11</t>
  </si>
  <si>
    <t>русск.яз и лит.5,6,7,8.</t>
  </si>
  <si>
    <t>первая 13.03.2014</t>
  </si>
  <si>
    <t>Султанова Рамина Джабраиловна</t>
  </si>
  <si>
    <t>высшее ИвГУ 2017</t>
  </si>
  <si>
    <t>Бакалавр биологии</t>
  </si>
  <si>
    <t>препод. математики и информатики</t>
  </si>
  <si>
    <t>соц.педагог</t>
  </si>
  <si>
    <t>ср.спец.   ДПК 2015</t>
  </si>
  <si>
    <t xml:space="preserve">преподавание в нач. классах. </t>
  </si>
  <si>
    <t>4 кл. без 1ч.ф-ры и технол. и 2ч.ин.яз.</t>
  </si>
  <si>
    <t>Вакансия</t>
  </si>
  <si>
    <t>иностр.язык</t>
  </si>
  <si>
    <t xml:space="preserve">Приказ № 52 от  30 мая 2018 г. по МКОУ "Бурганкентская СОШ" </t>
  </si>
  <si>
    <t>2017,     уд.№04 025306, ДИРО</t>
  </si>
  <si>
    <t>2015. ДИРО</t>
  </si>
  <si>
    <t>2013, ДИРО</t>
  </si>
  <si>
    <t>2015, ДИРО</t>
  </si>
  <si>
    <t>2017, уд. №04 025305, ДИРО</t>
  </si>
  <si>
    <t>2017, ДИРО</t>
  </si>
  <si>
    <t>2014, ДИРО</t>
  </si>
  <si>
    <t>1; 5</t>
  </si>
  <si>
    <t>без категории</t>
  </si>
  <si>
    <t>ф-ра 5-11;ктнд 8,9; труд 10,11; ОДНКНР5;               вн.по ф-ре; уч.маст.</t>
  </si>
  <si>
    <t>муз 5-9; кружк работа</t>
  </si>
  <si>
    <t>род.яз5,10,11;род.яз.и лит6-9;Даг.лит 10,11;комп 9,10,11</t>
  </si>
  <si>
    <t>учитель, психолог</t>
  </si>
  <si>
    <t>психолог 25% ставки;   старший вожатый.</t>
  </si>
  <si>
    <t>мат.7-9; фи-ка 7-11; астр 10,11</t>
  </si>
  <si>
    <t>Магомедов Урудж Магомедович</t>
  </si>
  <si>
    <t>высшее, УРАО 2003</t>
  </si>
  <si>
    <t>преподаватель истории.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</si>
</sst>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 vertical="distributed"/>
    </xf>
    <xf numFmtId="0" fontId="1" fillId="0" borderId="1" xfId="0" applyFont="1" applyBorder="1" applyAlignment="1"/>
    <xf numFmtId="0" fontId="2" fillId="0" borderId="3" xfId="0" applyFont="1" applyBorder="1"/>
    <xf numFmtId="0" fontId="3" fillId="0" borderId="3" xfId="0" applyFont="1" applyBorder="1"/>
    <xf numFmtId="0" fontId="4" fillId="0" borderId="0" xfId="0" applyFont="1" applyBorder="1" applyAlignment="1">
      <alignment horizontal="center"/>
    </xf>
    <xf numFmtId="0" fontId="2" fillId="0" borderId="8" xfId="0" applyFont="1" applyBorder="1"/>
    <xf numFmtId="0" fontId="1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distributed"/>
    </xf>
    <xf numFmtId="0" fontId="2" fillId="0" borderId="1" xfId="0" applyFont="1" applyBorder="1" applyAlignment="1">
      <alignment horizontal="left" vertical="justify"/>
    </xf>
    <xf numFmtId="49" fontId="2" fillId="0" borderId="1" xfId="0" applyNumberFormat="1" applyFont="1" applyBorder="1" applyAlignment="1">
      <alignment textRotation="9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1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justify" textRotation="90"/>
    </xf>
    <xf numFmtId="0" fontId="2" fillId="0" borderId="2" xfId="0" applyFont="1" applyBorder="1" applyAlignment="1">
      <alignment horizontal="center" vertical="justify" textRotation="90"/>
    </xf>
    <xf numFmtId="0" fontId="2" fillId="0" borderId="3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 textRotation="90"/>
    </xf>
    <xf numFmtId="0" fontId="2" fillId="0" borderId="2" xfId="0" applyFont="1" applyFill="1" applyBorder="1" applyAlignment="1">
      <alignment horizontal="center" textRotation="9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textRotation="90"/>
    </xf>
    <xf numFmtId="49" fontId="2" fillId="0" borderId="5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2" xfId="0" applyNumberFormat="1" applyFont="1" applyBorder="1" applyAlignment="1">
      <alignment horizontal="center" vertical="center" textRotation="9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zoomScaleNormal="100" workbookViewId="0">
      <selection activeCell="T23" sqref="T23"/>
    </sheetView>
  </sheetViews>
  <sheetFormatPr defaultRowHeight="15" x14ac:dyDescent="0.25"/>
  <cols>
    <col min="1" max="1" width="2.7109375" customWidth="1"/>
    <col min="2" max="2" width="21" customWidth="1"/>
    <col min="3" max="3" width="11.7109375" customWidth="1"/>
    <col min="5" max="5" width="12.7109375" customWidth="1"/>
    <col min="6" max="6" width="5.5703125" customWidth="1"/>
    <col min="7" max="7" width="18.28515625" customWidth="1"/>
    <col min="8" max="8" width="15.85546875" customWidth="1"/>
    <col min="9" max="9" width="13.28515625" customWidth="1"/>
    <col min="10" max="10" width="4.42578125" customWidth="1"/>
    <col min="11" max="11" width="5.42578125" customWidth="1"/>
    <col min="12" max="15" width="4" customWidth="1"/>
    <col min="16" max="16" width="2.85546875" customWidth="1"/>
    <col min="17" max="18" width="6.28515625" customWidth="1"/>
    <col min="19" max="19" width="4.85546875" customWidth="1"/>
    <col min="20" max="20" width="6.7109375" customWidth="1"/>
  </cols>
  <sheetData>
    <row r="1" spans="1:23" ht="18.75" x14ac:dyDescent="0.3">
      <c r="A1" s="60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15"/>
    </row>
    <row r="2" spans="1:23" ht="18.75" x14ac:dyDescent="0.3">
      <c r="A2" s="60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3" ht="0.75" customHeight="1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3" ht="15" hidden="1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3" ht="39.75" customHeight="1" x14ac:dyDescent="0.25">
      <c r="A5" s="39" t="s">
        <v>0</v>
      </c>
      <c r="B5" s="39" t="s">
        <v>1</v>
      </c>
      <c r="C5" s="37" t="s">
        <v>26</v>
      </c>
      <c r="D5" s="37" t="s">
        <v>27</v>
      </c>
      <c r="E5" s="37" t="s">
        <v>28</v>
      </c>
      <c r="F5" s="37" t="s">
        <v>29</v>
      </c>
      <c r="G5" s="37" t="s">
        <v>30</v>
      </c>
      <c r="H5" s="37" t="s">
        <v>2</v>
      </c>
      <c r="I5" s="37" t="s">
        <v>41</v>
      </c>
      <c r="J5" s="65" t="s">
        <v>3</v>
      </c>
      <c r="K5" s="65" t="s">
        <v>4</v>
      </c>
      <c r="L5" s="65" t="s">
        <v>5</v>
      </c>
      <c r="M5" s="63" t="s">
        <v>6</v>
      </c>
      <c r="N5" s="64"/>
      <c r="O5" s="63" t="s">
        <v>22</v>
      </c>
      <c r="P5" s="64"/>
      <c r="Q5" s="41" t="s">
        <v>18</v>
      </c>
      <c r="R5" s="43" t="s">
        <v>7</v>
      </c>
      <c r="S5" s="45" t="s">
        <v>42</v>
      </c>
      <c r="T5" s="47" t="s">
        <v>8</v>
      </c>
    </row>
    <row r="6" spans="1:23" ht="59.25" customHeight="1" x14ac:dyDescent="0.25">
      <c r="A6" s="40"/>
      <c r="B6" s="40"/>
      <c r="C6" s="38"/>
      <c r="D6" s="38"/>
      <c r="E6" s="38"/>
      <c r="F6" s="38"/>
      <c r="G6" s="38"/>
      <c r="H6" s="38"/>
      <c r="I6" s="38"/>
      <c r="J6" s="66"/>
      <c r="K6" s="66"/>
      <c r="L6" s="66"/>
      <c r="M6" s="20" t="s">
        <v>4</v>
      </c>
      <c r="N6" s="20" t="s">
        <v>5</v>
      </c>
      <c r="O6" s="51" t="s">
        <v>5</v>
      </c>
      <c r="P6" s="52"/>
      <c r="Q6" s="42"/>
      <c r="R6" s="44"/>
      <c r="S6" s="46"/>
      <c r="T6" s="48"/>
    </row>
    <row r="7" spans="1:23" ht="20.25" customHeight="1" x14ac:dyDescent="0.25">
      <c r="A7" s="21">
        <v>1</v>
      </c>
      <c r="B7" s="21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 t="s">
        <v>63</v>
      </c>
      <c r="K7" s="23" t="s">
        <v>64</v>
      </c>
      <c r="L7" s="23" t="s">
        <v>65</v>
      </c>
      <c r="M7" s="24" t="s">
        <v>66</v>
      </c>
      <c r="N7" s="24" t="s">
        <v>67</v>
      </c>
      <c r="O7" s="55" t="s">
        <v>68</v>
      </c>
      <c r="P7" s="56"/>
      <c r="Q7" s="21">
        <v>16</v>
      </c>
      <c r="R7" s="21">
        <v>17</v>
      </c>
      <c r="S7" s="22">
        <v>18</v>
      </c>
      <c r="T7" s="25">
        <v>19</v>
      </c>
    </row>
    <row r="8" spans="1:23" ht="41.25" customHeight="1" x14ac:dyDescent="0.25">
      <c r="A8" s="2">
        <v>1</v>
      </c>
      <c r="B8" s="16" t="s">
        <v>49</v>
      </c>
      <c r="C8" s="2" t="s">
        <v>31</v>
      </c>
      <c r="D8" s="3" t="s">
        <v>38</v>
      </c>
      <c r="E8" s="3" t="s">
        <v>37</v>
      </c>
      <c r="F8" s="6">
        <v>36</v>
      </c>
      <c r="G8" s="16" t="s">
        <v>47</v>
      </c>
      <c r="H8" s="16" t="s">
        <v>91</v>
      </c>
      <c r="I8" s="33" t="s">
        <v>94</v>
      </c>
      <c r="J8" s="2"/>
      <c r="K8" s="2">
        <v>3</v>
      </c>
      <c r="L8" s="2">
        <v>10</v>
      </c>
      <c r="M8" s="2"/>
      <c r="N8" s="2"/>
      <c r="O8" s="49">
        <v>3</v>
      </c>
      <c r="P8" s="50"/>
      <c r="Q8" s="2">
        <f>K8+L8+P8</f>
        <v>13</v>
      </c>
      <c r="R8" s="2">
        <v>3</v>
      </c>
      <c r="S8" s="3"/>
      <c r="T8" s="67" t="s">
        <v>10</v>
      </c>
      <c r="W8" t="s">
        <v>21</v>
      </c>
    </row>
    <row r="9" spans="1:23" ht="38.25" customHeight="1" x14ac:dyDescent="0.25">
      <c r="A9" s="2">
        <v>2</v>
      </c>
      <c r="B9" s="17" t="s">
        <v>50</v>
      </c>
      <c r="C9" s="16" t="s">
        <v>32</v>
      </c>
      <c r="D9" s="3" t="s">
        <v>40</v>
      </c>
      <c r="E9" s="3" t="s">
        <v>14</v>
      </c>
      <c r="F9" s="3">
        <v>51</v>
      </c>
      <c r="G9" s="16" t="s">
        <v>24</v>
      </c>
      <c r="H9" s="16" t="s">
        <v>91</v>
      </c>
      <c r="I9" s="34"/>
      <c r="J9" s="2"/>
      <c r="K9" s="2">
        <v>18</v>
      </c>
      <c r="L9" s="2"/>
      <c r="M9" s="2">
        <v>1</v>
      </c>
      <c r="N9" s="2"/>
      <c r="O9" s="53"/>
      <c r="P9" s="54"/>
      <c r="Q9" s="2">
        <f>K9+L9+P9</f>
        <v>18</v>
      </c>
      <c r="R9" s="2"/>
      <c r="S9" s="3"/>
      <c r="T9" s="2"/>
    </row>
    <row r="10" spans="1:23" ht="26.25" x14ac:dyDescent="0.25">
      <c r="A10" s="2">
        <v>3</v>
      </c>
      <c r="B10" s="16" t="s">
        <v>51</v>
      </c>
      <c r="C10" s="18" t="s">
        <v>33</v>
      </c>
      <c r="D10" s="3" t="s">
        <v>39</v>
      </c>
      <c r="E10" s="3" t="s">
        <v>9</v>
      </c>
      <c r="F10" s="2">
        <v>30</v>
      </c>
      <c r="G10" s="18" t="s">
        <v>93</v>
      </c>
      <c r="H10" s="18" t="s">
        <v>120</v>
      </c>
      <c r="I10" s="33" t="s">
        <v>112</v>
      </c>
      <c r="J10" s="2"/>
      <c r="K10" s="2">
        <v>10</v>
      </c>
      <c r="L10" s="2">
        <v>5</v>
      </c>
      <c r="M10" s="2"/>
      <c r="N10" s="2">
        <v>1</v>
      </c>
      <c r="O10" s="49"/>
      <c r="P10" s="50"/>
      <c r="Q10" s="2">
        <f>K10+L10+P10</f>
        <v>15</v>
      </c>
      <c r="R10" s="2"/>
      <c r="S10" s="3"/>
      <c r="T10" s="2"/>
      <c r="W10" t="s">
        <v>21</v>
      </c>
    </row>
    <row r="11" spans="1:23" ht="42" customHeight="1" x14ac:dyDescent="0.25">
      <c r="A11" s="2">
        <v>4</v>
      </c>
      <c r="B11" s="16" t="s">
        <v>52</v>
      </c>
      <c r="C11" s="18" t="s">
        <v>34</v>
      </c>
      <c r="D11" s="3" t="s">
        <v>69</v>
      </c>
      <c r="E11" s="3" t="s">
        <v>11</v>
      </c>
      <c r="F11" s="6">
        <v>51</v>
      </c>
      <c r="G11" s="18" t="s">
        <v>48</v>
      </c>
      <c r="H11" s="16" t="s">
        <v>91</v>
      </c>
      <c r="I11" s="34"/>
      <c r="J11" s="2"/>
      <c r="K11" s="2">
        <v>12</v>
      </c>
      <c r="L11" s="2">
        <v>11</v>
      </c>
      <c r="M11" s="2">
        <v>1</v>
      </c>
      <c r="N11" s="2">
        <v>7</v>
      </c>
      <c r="O11" s="53"/>
      <c r="P11" s="54"/>
      <c r="Q11" s="2">
        <f>K11+L11+P11</f>
        <v>23</v>
      </c>
      <c r="R11" s="2">
        <v>1</v>
      </c>
      <c r="S11" s="3">
        <v>11</v>
      </c>
      <c r="T11" s="67" t="s">
        <v>25</v>
      </c>
    </row>
    <row r="12" spans="1:23" ht="36.75" x14ac:dyDescent="0.25">
      <c r="A12" s="2">
        <v>5</v>
      </c>
      <c r="B12" s="16" t="s">
        <v>53</v>
      </c>
      <c r="C12" s="2" t="s">
        <v>34</v>
      </c>
      <c r="D12" s="17" t="s">
        <v>70</v>
      </c>
      <c r="E12" s="17" t="s">
        <v>75</v>
      </c>
      <c r="F12" s="2">
        <v>48</v>
      </c>
      <c r="G12" s="16" t="s">
        <v>95</v>
      </c>
      <c r="H12" s="16" t="s">
        <v>91</v>
      </c>
      <c r="I12" s="34" t="s">
        <v>113</v>
      </c>
      <c r="J12" s="2"/>
      <c r="K12" s="2">
        <v>6</v>
      </c>
      <c r="L12" s="2">
        <v>10</v>
      </c>
      <c r="M12" s="2"/>
      <c r="N12" s="2"/>
      <c r="O12" s="49"/>
      <c r="P12" s="50"/>
      <c r="Q12" s="2">
        <f>K12+L12+P12</f>
        <v>16</v>
      </c>
      <c r="R12" s="2"/>
      <c r="S12" s="3"/>
      <c r="T12" s="2"/>
    </row>
    <row r="13" spans="1:23" ht="37.5" customHeight="1" x14ac:dyDescent="0.25">
      <c r="A13" s="2">
        <v>6</v>
      </c>
      <c r="B13" s="16" t="s">
        <v>54</v>
      </c>
      <c r="C13" s="2" t="s">
        <v>34</v>
      </c>
      <c r="D13" s="17" t="s">
        <v>71</v>
      </c>
      <c r="E13" s="3" t="s">
        <v>73</v>
      </c>
      <c r="F13" s="2">
        <v>51</v>
      </c>
      <c r="G13" s="16" t="s">
        <v>23</v>
      </c>
      <c r="H13" s="18" t="s">
        <v>12</v>
      </c>
      <c r="I13" s="34" t="s">
        <v>114</v>
      </c>
      <c r="J13" s="2">
        <v>7</v>
      </c>
      <c r="K13" s="2"/>
      <c r="L13" s="2"/>
      <c r="M13" s="2"/>
      <c r="N13" s="2"/>
      <c r="O13" s="49"/>
      <c r="P13" s="50"/>
      <c r="Q13" s="2">
        <f t="shared" ref="Q13:Q25" si="0">J13+K13+L13+P13</f>
        <v>7</v>
      </c>
      <c r="R13" s="2"/>
      <c r="S13" s="3"/>
      <c r="T13" s="2"/>
    </row>
    <row r="14" spans="1:23" ht="36.75" x14ac:dyDescent="0.25">
      <c r="A14" s="2">
        <v>7</v>
      </c>
      <c r="B14" s="16" t="s">
        <v>96</v>
      </c>
      <c r="C14" s="2" t="s">
        <v>34</v>
      </c>
      <c r="D14" s="17" t="s">
        <v>72</v>
      </c>
      <c r="E14" s="17" t="s">
        <v>74</v>
      </c>
      <c r="F14" s="2">
        <v>1</v>
      </c>
      <c r="G14" s="16" t="s">
        <v>97</v>
      </c>
      <c r="H14" s="18" t="s">
        <v>13</v>
      </c>
      <c r="I14" s="34" t="s">
        <v>115</v>
      </c>
      <c r="J14" s="2">
        <v>24</v>
      </c>
      <c r="K14" s="2"/>
      <c r="L14" s="2"/>
      <c r="M14" s="2"/>
      <c r="N14" s="2"/>
      <c r="O14" s="49"/>
      <c r="P14" s="50"/>
      <c r="Q14" s="2">
        <f t="shared" si="0"/>
        <v>24</v>
      </c>
      <c r="R14" s="2"/>
      <c r="S14" s="3">
        <v>3</v>
      </c>
      <c r="T14" s="2"/>
    </row>
    <row r="15" spans="1:23" ht="26.25" x14ac:dyDescent="0.25">
      <c r="A15" s="2">
        <v>8</v>
      </c>
      <c r="B15" s="16" t="s">
        <v>127</v>
      </c>
      <c r="C15" s="18" t="s">
        <v>34</v>
      </c>
      <c r="D15" s="17" t="s">
        <v>128</v>
      </c>
      <c r="E15" s="17" t="s">
        <v>129</v>
      </c>
      <c r="F15" s="2">
        <v>35</v>
      </c>
      <c r="G15" s="18" t="s">
        <v>98</v>
      </c>
      <c r="H15" s="16" t="s">
        <v>91</v>
      </c>
      <c r="I15" s="33" t="s">
        <v>116</v>
      </c>
      <c r="J15" s="2"/>
      <c r="K15" s="32">
        <v>13</v>
      </c>
      <c r="L15" s="2">
        <v>8</v>
      </c>
      <c r="M15" s="2"/>
      <c r="N15" s="2"/>
      <c r="O15" s="49"/>
      <c r="P15" s="50"/>
      <c r="Q15" s="2">
        <f t="shared" si="0"/>
        <v>21</v>
      </c>
      <c r="R15" s="2"/>
      <c r="S15" s="3"/>
      <c r="T15" s="67" t="s">
        <v>90</v>
      </c>
    </row>
    <row r="16" spans="1:23" ht="51" x14ac:dyDescent="0.25">
      <c r="A16" s="2">
        <v>9</v>
      </c>
      <c r="B16" s="16" t="s">
        <v>55</v>
      </c>
      <c r="C16" s="18" t="s">
        <v>35</v>
      </c>
      <c r="D16" s="17" t="s">
        <v>76</v>
      </c>
      <c r="E16" s="17" t="s">
        <v>77</v>
      </c>
      <c r="F16" s="2">
        <v>32</v>
      </c>
      <c r="G16" s="18" t="s">
        <v>121</v>
      </c>
      <c r="H16" s="16" t="s">
        <v>91</v>
      </c>
      <c r="I16" s="34" t="s">
        <v>117</v>
      </c>
      <c r="J16" s="2"/>
      <c r="K16" s="2">
        <v>18</v>
      </c>
      <c r="L16" s="2">
        <v>10</v>
      </c>
      <c r="M16" s="2">
        <v>1</v>
      </c>
      <c r="N16" s="2"/>
      <c r="O16" s="49"/>
      <c r="P16" s="50"/>
      <c r="Q16" s="2">
        <v>28</v>
      </c>
      <c r="R16" s="2"/>
      <c r="S16" s="3">
        <v>10</v>
      </c>
      <c r="T16" s="2"/>
    </row>
    <row r="17" spans="1:24" ht="39" customHeight="1" x14ac:dyDescent="0.25">
      <c r="A17" s="2">
        <v>10</v>
      </c>
      <c r="B17" s="16" t="s">
        <v>56</v>
      </c>
      <c r="C17" s="2" t="s">
        <v>34</v>
      </c>
      <c r="D17" s="17" t="s">
        <v>78</v>
      </c>
      <c r="E17" s="17" t="s">
        <v>79</v>
      </c>
      <c r="F17" s="2">
        <v>29</v>
      </c>
      <c r="G17" s="16" t="s">
        <v>46</v>
      </c>
      <c r="H17" s="18" t="s">
        <v>15</v>
      </c>
      <c r="I17" s="34" t="s">
        <v>115</v>
      </c>
      <c r="J17" s="2">
        <v>24</v>
      </c>
      <c r="K17" s="2"/>
      <c r="L17" s="2"/>
      <c r="M17" s="2"/>
      <c r="N17" s="2"/>
      <c r="O17" s="49"/>
      <c r="P17" s="50"/>
      <c r="Q17" s="2">
        <f t="shared" si="0"/>
        <v>24</v>
      </c>
      <c r="R17" s="2"/>
      <c r="S17" s="3">
        <v>2</v>
      </c>
      <c r="T17" s="2"/>
    </row>
    <row r="18" spans="1:24" ht="55.5" customHeight="1" x14ac:dyDescent="0.25">
      <c r="A18" s="2">
        <v>11</v>
      </c>
      <c r="B18" s="16" t="s">
        <v>57</v>
      </c>
      <c r="C18" s="2" t="s">
        <v>34</v>
      </c>
      <c r="D18" s="17" t="s">
        <v>80</v>
      </c>
      <c r="E18" s="17" t="s">
        <v>81</v>
      </c>
      <c r="F18" s="2">
        <v>31</v>
      </c>
      <c r="G18" s="16" t="s">
        <v>99</v>
      </c>
      <c r="H18" s="18" t="s">
        <v>16</v>
      </c>
      <c r="I18" s="34" t="s">
        <v>118</v>
      </c>
      <c r="J18" s="2"/>
      <c r="K18" s="2">
        <v>31</v>
      </c>
      <c r="L18" s="2"/>
      <c r="M18" s="2"/>
      <c r="N18" s="2">
        <v>2</v>
      </c>
      <c r="O18" s="49"/>
      <c r="P18" s="50"/>
      <c r="Q18" s="2">
        <f t="shared" si="0"/>
        <v>31</v>
      </c>
      <c r="R18" s="2"/>
      <c r="S18" s="3">
        <v>7</v>
      </c>
      <c r="T18" s="7" t="s">
        <v>43</v>
      </c>
    </row>
    <row r="19" spans="1:24" ht="48.75" x14ac:dyDescent="0.25">
      <c r="A19" s="2">
        <v>12</v>
      </c>
      <c r="B19" s="16" t="s">
        <v>58</v>
      </c>
      <c r="C19" s="16" t="s">
        <v>36</v>
      </c>
      <c r="D19" s="17" t="s">
        <v>82</v>
      </c>
      <c r="E19" s="17" t="s">
        <v>83</v>
      </c>
      <c r="F19" s="2">
        <v>22</v>
      </c>
      <c r="G19" s="16" t="s">
        <v>122</v>
      </c>
      <c r="H19" s="16" t="s">
        <v>100</v>
      </c>
      <c r="I19" s="34" t="s">
        <v>118</v>
      </c>
      <c r="J19" s="2"/>
      <c r="K19" s="2">
        <v>5</v>
      </c>
      <c r="L19" s="2"/>
      <c r="M19" s="2"/>
      <c r="N19" s="2"/>
      <c r="O19" s="49"/>
      <c r="P19" s="50"/>
      <c r="Q19" s="2">
        <f t="shared" si="0"/>
        <v>5</v>
      </c>
      <c r="R19" s="2">
        <v>14</v>
      </c>
      <c r="S19" s="3">
        <v>8</v>
      </c>
      <c r="T19" s="2"/>
    </row>
    <row r="20" spans="1:24" ht="38.25" x14ac:dyDescent="0.25">
      <c r="A20" s="2">
        <v>13</v>
      </c>
      <c r="B20" s="16" t="s">
        <v>59</v>
      </c>
      <c r="C20" s="18" t="s">
        <v>34</v>
      </c>
      <c r="D20" s="17" t="s">
        <v>84</v>
      </c>
      <c r="E20" s="17" t="s">
        <v>79</v>
      </c>
      <c r="F20" s="2">
        <v>16</v>
      </c>
      <c r="G20" s="18" t="s">
        <v>123</v>
      </c>
      <c r="H20" s="18" t="s">
        <v>15</v>
      </c>
      <c r="I20" s="34" t="s">
        <v>115</v>
      </c>
      <c r="J20" s="2"/>
      <c r="K20" s="2">
        <v>20</v>
      </c>
      <c r="L20" s="2">
        <v>6</v>
      </c>
      <c r="M20" s="2">
        <v>2</v>
      </c>
      <c r="N20" s="2">
        <v>2</v>
      </c>
      <c r="O20" s="49"/>
      <c r="P20" s="50"/>
      <c r="Q20" s="2">
        <f t="shared" si="0"/>
        <v>26</v>
      </c>
      <c r="R20" s="2"/>
      <c r="S20" s="3">
        <v>6</v>
      </c>
      <c r="T20" s="67" t="s">
        <v>44</v>
      </c>
    </row>
    <row r="21" spans="1:24" ht="38.25" x14ac:dyDescent="0.25">
      <c r="A21" s="2">
        <v>14</v>
      </c>
      <c r="B21" s="16" t="s">
        <v>101</v>
      </c>
      <c r="C21" s="19" t="s">
        <v>124</v>
      </c>
      <c r="D21" s="17" t="s">
        <v>102</v>
      </c>
      <c r="E21" s="17" t="s">
        <v>103</v>
      </c>
      <c r="F21" s="2">
        <v>1</v>
      </c>
      <c r="G21" s="19" t="s">
        <v>125</v>
      </c>
      <c r="H21" s="18"/>
      <c r="I21" s="34"/>
      <c r="J21" s="2"/>
      <c r="K21" s="2"/>
      <c r="L21" s="2"/>
      <c r="M21" s="2"/>
      <c r="N21" s="2"/>
      <c r="O21" s="49"/>
      <c r="P21" s="50"/>
      <c r="Q21" s="2">
        <f t="shared" si="0"/>
        <v>0</v>
      </c>
      <c r="R21" s="2"/>
      <c r="S21" s="3"/>
      <c r="T21" s="2"/>
    </row>
    <row r="22" spans="1:24" ht="26.25" x14ac:dyDescent="0.25">
      <c r="A22" s="2">
        <v>15</v>
      </c>
      <c r="B22" s="16" t="s">
        <v>60</v>
      </c>
      <c r="C22" s="2" t="s">
        <v>34</v>
      </c>
      <c r="D22" s="17" t="s">
        <v>86</v>
      </c>
      <c r="E22" s="17" t="s">
        <v>87</v>
      </c>
      <c r="F22" s="2">
        <v>10</v>
      </c>
      <c r="G22" s="16" t="s">
        <v>45</v>
      </c>
      <c r="H22" s="16" t="s">
        <v>91</v>
      </c>
      <c r="I22" s="34" t="s">
        <v>117</v>
      </c>
      <c r="J22" s="2">
        <v>21</v>
      </c>
      <c r="K22" s="2"/>
      <c r="L22" s="2"/>
      <c r="M22" s="2"/>
      <c r="N22" s="2"/>
      <c r="O22" s="49"/>
      <c r="P22" s="50"/>
      <c r="Q22" s="2">
        <f t="shared" si="0"/>
        <v>21</v>
      </c>
      <c r="R22" s="2"/>
      <c r="S22" s="31" t="s">
        <v>119</v>
      </c>
      <c r="T22" s="2"/>
    </row>
    <row r="23" spans="1:24" ht="37.5" customHeight="1" x14ac:dyDescent="0.25">
      <c r="A23" s="2">
        <v>16</v>
      </c>
      <c r="B23" s="16" t="s">
        <v>61</v>
      </c>
      <c r="C23" s="2" t="s">
        <v>34</v>
      </c>
      <c r="D23" s="17" t="s">
        <v>85</v>
      </c>
      <c r="E23" s="17" t="s">
        <v>104</v>
      </c>
      <c r="F23" s="2">
        <v>10</v>
      </c>
      <c r="G23" s="16" t="s">
        <v>126</v>
      </c>
      <c r="H23" s="16" t="s">
        <v>91</v>
      </c>
      <c r="I23" s="34" t="s">
        <v>117</v>
      </c>
      <c r="J23" s="2"/>
      <c r="K23" s="2">
        <v>21</v>
      </c>
      <c r="L23" s="2">
        <v>8</v>
      </c>
      <c r="M23" s="2"/>
      <c r="N23" s="4">
        <v>2</v>
      </c>
      <c r="O23" s="49"/>
      <c r="P23" s="50"/>
      <c r="Q23" s="2">
        <f t="shared" si="0"/>
        <v>29</v>
      </c>
      <c r="R23" s="2"/>
      <c r="S23" s="3">
        <v>9</v>
      </c>
      <c r="T23" s="67" t="s">
        <v>17</v>
      </c>
    </row>
    <row r="24" spans="1:24" ht="24.75" x14ac:dyDescent="0.25">
      <c r="A24" s="2">
        <v>17</v>
      </c>
      <c r="B24" s="16" t="s">
        <v>109</v>
      </c>
      <c r="C24" s="2" t="s">
        <v>105</v>
      </c>
      <c r="D24" s="28" t="s">
        <v>106</v>
      </c>
      <c r="E24" s="17" t="s">
        <v>107</v>
      </c>
      <c r="F24" s="2">
        <v>1</v>
      </c>
      <c r="G24" s="16"/>
      <c r="H24" s="16"/>
      <c r="I24" s="34"/>
      <c r="J24" s="2"/>
      <c r="K24" s="2"/>
      <c r="L24" s="2"/>
      <c r="M24" s="2"/>
      <c r="N24" s="2"/>
      <c r="O24" s="49"/>
      <c r="P24" s="50"/>
      <c r="Q24" s="2">
        <f t="shared" si="0"/>
        <v>0</v>
      </c>
      <c r="R24" s="2"/>
      <c r="S24" s="3"/>
      <c r="T24" s="2"/>
    </row>
    <row r="25" spans="1:24" ht="26.25" x14ac:dyDescent="0.25">
      <c r="A25" s="2">
        <v>18</v>
      </c>
      <c r="B25" s="16" t="s">
        <v>62</v>
      </c>
      <c r="C25" s="2" t="s">
        <v>34</v>
      </c>
      <c r="D25" s="17" t="s">
        <v>88</v>
      </c>
      <c r="E25" s="17" t="s">
        <v>89</v>
      </c>
      <c r="F25" s="2">
        <v>3</v>
      </c>
      <c r="G25" s="16" t="s">
        <v>108</v>
      </c>
      <c r="H25" s="2"/>
      <c r="I25" s="34"/>
      <c r="J25" s="2">
        <v>24</v>
      </c>
      <c r="K25" s="2"/>
      <c r="L25" s="2"/>
      <c r="M25" s="2"/>
      <c r="N25" s="2"/>
      <c r="O25" s="49"/>
      <c r="P25" s="50"/>
      <c r="Q25" s="2">
        <f t="shared" si="0"/>
        <v>24</v>
      </c>
      <c r="R25" s="2"/>
      <c r="S25" s="3">
        <v>4</v>
      </c>
      <c r="T25" s="2"/>
    </row>
    <row r="26" spans="1:24" x14ac:dyDescent="0.25">
      <c r="A26" s="8"/>
      <c r="B26" s="29" t="s">
        <v>109</v>
      </c>
      <c r="C26" s="8"/>
      <c r="D26" s="30"/>
      <c r="E26" s="30"/>
      <c r="F26" s="8"/>
      <c r="G26" s="29" t="s">
        <v>110</v>
      </c>
      <c r="H26" s="8"/>
      <c r="I26" s="35"/>
      <c r="J26" s="8">
        <v>6</v>
      </c>
      <c r="K26" s="8">
        <v>15</v>
      </c>
      <c r="L26" s="8">
        <v>6</v>
      </c>
      <c r="M26" s="8"/>
      <c r="N26" s="8"/>
      <c r="O26" s="26"/>
      <c r="P26" s="27"/>
      <c r="Q26" s="8">
        <f>SUM(J26:P26)</f>
        <v>27</v>
      </c>
      <c r="R26" s="8"/>
      <c r="S26" s="9"/>
      <c r="T26" s="8"/>
    </row>
    <row r="27" spans="1:24" x14ac:dyDescent="0.25">
      <c r="A27" s="8"/>
      <c r="B27" s="8" t="s">
        <v>18</v>
      </c>
      <c r="C27" s="8"/>
      <c r="D27" s="9"/>
      <c r="E27" s="9"/>
      <c r="F27" s="8"/>
      <c r="G27" s="8"/>
      <c r="H27" s="8"/>
      <c r="I27" s="35"/>
      <c r="J27" s="8">
        <f t="shared" ref="J27:O27" si="1">SUM(J8:J26)</f>
        <v>106</v>
      </c>
      <c r="K27" s="8">
        <f t="shared" si="1"/>
        <v>172</v>
      </c>
      <c r="L27" s="8">
        <f t="shared" si="1"/>
        <v>74</v>
      </c>
      <c r="M27" s="8">
        <f t="shared" si="1"/>
        <v>5</v>
      </c>
      <c r="N27" s="8">
        <f t="shared" si="1"/>
        <v>14</v>
      </c>
      <c r="O27" s="58">
        <f t="shared" si="1"/>
        <v>3</v>
      </c>
      <c r="P27" s="59"/>
      <c r="Q27" s="8">
        <f>SUM(Q8:Q26)</f>
        <v>352</v>
      </c>
      <c r="R27" s="8">
        <f>SUM(R8:R26)</f>
        <v>18</v>
      </c>
      <c r="S27" s="9"/>
      <c r="T27" s="8"/>
    </row>
    <row r="28" spans="1:24" x14ac:dyDescent="0.25">
      <c r="A28" s="11"/>
      <c r="B28" s="11"/>
      <c r="C28" s="12"/>
      <c r="D28" s="13"/>
      <c r="E28" s="13"/>
      <c r="F28" s="11"/>
      <c r="G28" s="12"/>
      <c r="H28" s="12"/>
      <c r="I28" s="12"/>
      <c r="J28" s="11"/>
      <c r="K28" s="11"/>
      <c r="L28" s="11"/>
      <c r="M28" s="11"/>
      <c r="N28" s="11"/>
      <c r="O28" s="14"/>
      <c r="P28" s="14"/>
      <c r="Q28" s="11"/>
      <c r="R28" s="11"/>
      <c r="S28" s="13"/>
      <c r="T28" s="11"/>
    </row>
    <row r="29" spans="1:24" ht="15.75" x14ac:dyDescent="0.25">
      <c r="A29" s="36" t="s">
        <v>20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4" ht="15.75" x14ac:dyDescent="0.25">
      <c r="A30" s="36" t="s">
        <v>19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4" ht="15.75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4" ht="15.75" x14ac:dyDescent="0.25">
      <c r="A32" s="1"/>
      <c r="B32" s="1"/>
      <c r="C32" s="1"/>
      <c r="D32" s="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5"/>
      <c r="V32" s="5"/>
      <c r="W32" s="5"/>
      <c r="X32" s="5"/>
    </row>
    <row r="33" spans="1:20" ht="15.75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</sheetData>
  <mergeCells count="46">
    <mergeCell ref="A33:T33"/>
    <mergeCell ref="O27:P27"/>
    <mergeCell ref="O21:P21"/>
    <mergeCell ref="A1:S1"/>
    <mergeCell ref="A2:T2"/>
    <mergeCell ref="A3:T4"/>
    <mergeCell ref="O8:P8"/>
    <mergeCell ref="O9:P9"/>
    <mergeCell ref="O5:P5"/>
    <mergeCell ref="M5:N5"/>
    <mergeCell ref="J5:J6"/>
    <mergeCell ref="K5:K6"/>
    <mergeCell ref="L5:L6"/>
    <mergeCell ref="O10:P10"/>
    <mergeCell ref="A31:T31"/>
    <mergeCell ref="O22:P22"/>
    <mergeCell ref="O23:P23"/>
    <mergeCell ref="O24:P24"/>
    <mergeCell ref="O6:P6"/>
    <mergeCell ref="O16:P16"/>
    <mergeCell ref="O17:P17"/>
    <mergeCell ref="O18:P18"/>
    <mergeCell ref="O19:P19"/>
    <mergeCell ref="O20:P20"/>
    <mergeCell ref="O11:P11"/>
    <mergeCell ref="O12:P12"/>
    <mergeCell ref="O13:P13"/>
    <mergeCell ref="O14:P14"/>
    <mergeCell ref="O15:P15"/>
    <mergeCell ref="O7:P7"/>
    <mergeCell ref="A29:T29"/>
    <mergeCell ref="A30:T30"/>
    <mergeCell ref="C5:C6"/>
    <mergeCell ref="D5:D6"/>
    <mergeCell ref="B5:B6"/>
    <mergeCell ref="A5:A6"/>
    <mergeCell ref="E5:E6"/>
    <mergeCell ref="F5:F6"/>
    <mergeCell ref="G5:G6"/>
    <mergeCell ref="H5:H6"/>
    <mergeCell ref="I5:I6"/>
    <mergeCell ref="Q5:Q6"/>
    <mergeCell ref="R5:R6"/>
    <mergeCell ref="S5:S6"/>
    <mergeCell ref="T5:T6"/>
    <mergeCell ref="O25:P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Шихмагомед</dc:creator>
  <cp:lastModifiedBy>1</cp:lastModifiedBy>
  <cp:lastPrinted>2018-05-30T13:29:33Z</cp:lastPrinted>
  <dcterms:created xsi:type="dcterms:W3CDTF">2015-11-13T04:50:53Z</dcterms:created>
  <dcterms:modified xsi:type="dcterms:W3CDTF">2018-09-02T08:51:28Z</dcterms:modified>
</cp:coreProperties>
</file>